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9010" windowHeight="12600" activeTab="1"/>
  </bookViews>
  <sheets>
    <sheet name="orcamento" sheetId="1" r:id="rId1"/>
    <sheet name="Plan1" sheetId="2" r:id="rId2"/>
  </sheets>
  <definedNames>
    <definedName name="JR_PAGE_ANCHOR_0_1">orcamento!$A$1</definedName>
  </definedNames>
  <calcPr calcId="152511"/>
</workbook>
</file>

<file path=xl/calcChain.xml><?xml version="1.0" encoding="utf-8"?>
<calcChain xmlns="http://schemas.openxmlformats.org/spreadsheetml/2006/main">
  <c r="J37" i="1" l="1"/>
  <c r="J38" i="1"/>
  <c r="J39" i="1"/>
  <c r="J36" i="1"/>
  <c r="I36" i="1"/>
  <c r="J33" i="1"/>
  <c r="I33" i="1"/>
  <c r="J19" i="1"/>
  <c r="I19" i="1"/>
  <c r="J17" i="1"/>
  <c r="I17" i="1"/>
  <c r="J14" i="1"/>
  <c r="I14" i="1"/>
  <c r="J13" i="1"/>
  <c r="I13" i="1"/>
  <c r="J12" i="1"/>
  <c r="I12" i="1"/>
  <c r="J11" i="1"/>
  <c r="I11" i="1"/>
  <c r="J10" i="1"/>
  <c r="I10" i="1"/>
</calcChain>
</file>

<file path=xl/sharedStrings.xml><?xml version="1.0" encoding="utf-8"?>
<sst xmlns="http://schemas.openxmlformats.org/spreadsheetml/2006/main" count="184" uniqueCount="97">
  <si>
    <t>ITEM</t>
  </si>
  <si>
    <t>CÓDIGO</t>
  </si>
  <si>
    <t>DESCRIÇÃO</t>
  </si>
  <si>
    <t>FONTE</t>
  </si>
  <si>
    <t>UNID</t>
  </si>
  <si>
    <t>QUANTIDADE</t>
  </si>
  <si>
    <t>PREÇO UNITÁRIO R$</t>
  </si>
  <si>
    <t>PREÇO TOTAL R$</t>
  </si>
  <si>
    <t>SEM BDI</t>
  </si>
  <si>
    <t>COM BDI</t>
  </si>
  <si>
    <t>1</t>
  </si>
  <si>
    <t>02.08.020</t>
  </si>
  <si>
    <t>Placa de identificação para obra</t>
  </si>
  <si>
    <t>SP OBRAS</t>
  </si>
  <si>
    <t>M2</t>
  </si>
  <si>
    <t>2</t>
  </si>
  <si>
    <t>01.20.010</t>
  </si>
  <si>
    <t>Taxa de mobilização e desmobilização de equipamentos para execução de levantamento topográfico</t>
  </si>
  <si>
    <t>TX</t>
  </si>
  <si>
    <t>3</t>
  </si>
  <si>
    <t>01.20.721</t>
  </si>
  <si>
    <t>Levantamento planimétrico cadastral com áreas até 50% de ocupação - área até 20.000 m² (mínimo de 3.500 m²)</t>
  </si>
  <si>
    <t>M</t>
  </si>
  <si>
    <t>02.03.120</t>
  </si>
  <si>
    <t>Tapume fixo para fechamento de áreas, com portão</t>
  </si>
  <si>
    <t>28.20.070</t>
  </si>
  <si>
    <t>Ferragem para portão de tapume</t>
  </si>
  <si>
    <t>CJ</t>
  </si>
  <si>
    <t>02.02.150</t>
  </si>
  <si>
    <t>Locação de container tipo depósito - área mínima de 13,80 m²</t>
  </si>
  <si>
    <t>UNMES</t>
  </si>
  <si>
    <t>02.09.040</t>
  </si>
  <si>
    <t>Limpeza mecanizada do terreno, inclusive troncos até 15 cm de diâmetro, com caminhão à disposição dentro e fora da obra, com transporte no raio de até 1 km</t>
  </si>
  <si>
    <t>05.07.050</t>
  </si>
  <si>
    <t>Remoção de entulho de obra com caçamba metálica - material volumoso e misturado por alvenaria, terra, madeira, papel, plástico e metal</t>
  </si>
  <si>
    <t>M3</t>
  </si>
  <si>
    <t>04.31.00 (I)</t>
  </si>
  <si>
    <t>FORNECIMENTO DE TERRA, INCLUINDO ESCAVAÇÃO, CARGA E TRANSPORTE ATÉ A DISTÂNCIA MÉDIA DE 1,0KM, MEDIDO NO ATERRO COMPACTADO</t>
  </si>
  <si>
    <t>SIURB</t>
  </si>
  <si>
    <t>05.10.010</t>
  </si>
  <si>
    <t>Carregamento mecanizado de solo de 1ª e 2ª categoria</t>
  </si>
  <si>
    <t>07.12.020</t>
  </si>
  <si>
    <t>Compactação de aterro mecanizado mínimo de 95% PN, sem fornecimento de solo em campo aberto</t>
  </si>
  <si>
    <t>54.01.220</t>
  </si>
  <si>
    <t>Base de bica corrida</t>
  </si>
  <si>
    <t>54.03.230</t>
  </si>
  <si>
    <t>Imprimação betuminosa ligante</t>
  </si>
  <si>
    <t>54.03.210</t>
  </si>
  <si>
    <t>Camada de rolamento em concreto betuminoso usinado quente - CBUQ</t>
  </si>
  <si>
    <t>54.03.240</t>
  </si>
  <si>
    <t>Imprimação betuminosa impermeabilizante</t>
  </si>
  <si>
    <t>70.02.021</t>
  </si>
  <si>
    <t>Sinalização horizontal em termoplástico de alto relevo</t>
  </si>
  <si>
    <t>06.02.020</t>
  </si>
  <si>
    <t>Escavação manual em solo de 1ª e 2ª categoria em vala ou cava até 1,5 m</t>
  </si>
  <si>
    <t>11.18.020</t>
  </si>
  <si>
    <t>Lastro de areia</t>
  </si>
  <si>
    <t>08.05.180</t>
  </si>
  <si>
    <t>Manta geotêxtil com resistência à tração longitudinal de 10kN/m e transversal de 9kN/m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</si>
  <si>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</si>
  <si>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</si>
  <si>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</si>
  <si>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</si>
  <si>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08.05.100</t>
  </si>
  <si>
    <t>Dreno com pedra britada</t>
  </si>
  <si>
    <t>54.01.010</t>
  </si>
  <si>
    <t>Regularização e compactação mecanizada de superfície, sem controle do proctor normal</t>
  </si>
  <si>
    <t>11.03.090</t>
  </si>
  <si>
    <t>Concreto preparado no local, fck = 20 MPa</t>
  </si>
  <si>
    <t>11.18.040</t>
  </si>
  <si>
    <t>Lastro de pedra britada</t>
  </si>
  <si>
    <t>49.15.040</t>
  </si>
  <si>
    <t>Anel pré-moldado de concreto com diâmetro de 1,20 m</t>
  </si>
  <si>
    <t>09.01.030</t>
  </si>
  <si>
    <t>Forma em madeira comum para estrutura</t>
  </si>
  <si>
    <t>10.02.020</t>
  </si>
  <si>
    <t>Armadura em tela soldada de aço</t>
  </si>
  <si>
    <t>KG</t>
  </si>
  <si>
    <t>49.06.480</t>
  </si>
  <si>
    <t>Tampão em ferro fundido com tampa articulada, de 400 x 600 mm, classe 15 (ruptura &gt; 1500 kg)</t>
  </si>
  <si>
    <t>UN</t>
  </si>
  <si>
    <t>34.02.100</t>
  </si>
  <si>
    <t>Plantio de grama esmeralda em placas (jardins e canteiros)</t>
  </si>
  <si>
    <t>24.03.040</t>
  </si>
  <si>
    <t>Guarda-corpo tubular com tela em aço galvanizado, diâmetro de 1 1/2´</t>
  </si>
  <si>
    <t>33.11.050</t>
  </si>
  <si>
    <t>Esmalte à base água em superfície metálica, inclusive preparo</t>
  </si>
  <si>
    <t>55.01.020</t>
  </si>
  <si>
    <t>Limpeza final da obra</t>
  </si>
  <si>
    <t>VALOR BDI TOTAL:</t>
  </si>
  <si>
    <t>VALOR ORÇAMENTO:</t>
  </si>
  <si>
    <t>VALOR TOTAL:</t>
  </si>
  <si>
    <t>JULIANA DIAS VICENTE</t>
  </si>
  <si>
    <t>RESPONSÁVEL TÉCNICO</t>
  </si>
  <si>
    <t>CAU  A42564-8      RRT 12425070</t>
  </si>
  <si>
    <t>Mairiporã, 31 de outubro de 2022.</t>
  </si>
  <si>
    <t>QTDE. MÍNIMA A COMPROVAR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</si>
</sst>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4" fontId="4" fillId="6" borderId="2" xfId="0" applyNumberFormat="1" applyFont="1" applyFill="1" applyBorder="1" applyAlignment="1" applyProtection="1">
      <alignment horizontal="right" vertical="center" wrapText="1"/>
    </xf>
    <xf numFmtId="0" fontId="3" fillId="7" borderId="0" xfId="0" applyNumberFormat="1" applyFont="1" applyFill="1" applyBorder="1" applyAlignment="1" applyProtection="1">
      <alignment wrapText="1"/>
      <protection locked="0"/>
    </xf>
    <xf numFmtId="4" fontId="2" fillId="9" borderId="2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8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right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9524</xdr:colOff>
      <xdr:row>0</xdr:row>
      <xdr:rowOff>1552575</xdr:rowOff>
    </xdr:to>
    <xdr:pic>
      <xdr:nvPicPr>
        <xdr:cNvPr id="517487899" name="Pictur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839324" cy="15525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200025</xdr:rowOff>
    </xdr:from>
    <xdr:to>
      <xdr:col>1</xdr:col>
      <xdr:colOff>514350</xdr:colOff>
      <xdr:row>0</xdr:row>
      <xdr:rowOff>1305791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0025"/>
          <a:ext cx="981075" cy="1105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5"/>
  <sheetViews>
    <sheetView workbookViewId="0">
      <selection activeCell="A4" sqref="A1:J1048576"/>
    </sheetView>
  </sheetViews>
  <sheetFormatPr defaultRowHeight="15" x14ac:dyDescent="0.25"/>
  <cols>
    <col min="1" max="1" width="7.42578125" customWidth="1"/>
    <col min="2" max="2" width="10.85546875" customWidth="1"/>
    <col min="3" max="3" width="60" customWidth="1"/>
    <col min="4" max="4" width="11.7109375" customWidth="1"/>
    <col min="5" max="5" width="7.42578125" customWidth="1"/>
    <col min="6" max="10" width="10" customWidth="1"/>
  </cols>
  <sheetData>
    <row r="1" spans="1:10" ht="13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12" customHeigh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/>
      <c r="I2" s="13" t="s">
        <v>7</v>
      </c>
      <c r="J2" s="13"/>
    </row>
    <row r="3" spans="1:10" s="1" customFormat="1" ht="9.9499999999999993" customHeight="1" x14ac:dyDescent="0.2">
      <c r="A3" s="13"/>
      <c r="B3" s="13"/>
      <c r="C3" s="13"/>
      <c r="D3" s="13"/>
      <c r="E3" s="13"/>
      <c r="F3" s="13"/>
      <c r="G3" s="2" t="s">
        <v>8</v>
      </c>
      <c r="H3" s="2" t="s">
        <v>9</v>
      </c>
      <c r="I3" s="2" t="s">
        <v>8</v>
      </c>
      <c r="J3" s="2" t="s">
        <v>9</v>
      </c>
    </row>
    <row r="4" spans="1:10" s="1" customFormat="1" ht="12.75" x14ac:dyDescent="0.2">
      <c r="A4" s="3" t="s">
        <v>10</v>
      </c>
      <c r="B4" s="4" t="s">
        <v>11</v>
      </c>
      <c r="C4" s="3" t="s">
        <v>12</v>
      </c>
      <c r="D4" s="4" t="s">
        <v>13</v>
      </c>
      <c r="E4" s="4" t="s">
        <v>14</v>
      </c>
      <c r="F4" s="5">
        <v>6</v>
      </c>
      <c r="G4" s="5">
        <v>869.24</v>
      </c>
      <c r="H4" s="5">
        <v>1051.79</v>
      </c>
      <c r="I4" s="5">
        <v>5215.4399999999996</v>
      </c>
      <c r="J4" s="5">
        <v>6310.74</v>
      </c>
    </row>
    <row r="5" spans="1:10" s="1" customFormat="1" ht="25.5" x14ac:dyDescent="0.2">
      <c r="A5" s="3" t="s">
        <v>15</v>
      </c>
      <c r="B5" s="4" t="s">
        <v>16</v>
      </c>
      <c r="C5" s="3" t="s">
        <v>17</v>
      </c>
      <c r="D5" s="4" t="s">
        <v>13</v>
      </c>
      <c r="E5" s="4" t="s">
        <v>18</v>
      </c>
      <c r="F5" s="5">
        <v>1</v>
      </c>
      <c r="G5" s="5">
        <v>1217.58</v>
      </c>
      <c r="H5" s="5">
        <v>1473.27</v>
      </c>
      <c r="I5" s="5">
        <v>1217.58</v>
      </c>
      <c r="J5" s="5">
        <v>1473.27</v>
      </c>
    </row>
    <row r="6" spans="1:10" s="1" customFormat="1" ht="25.5" x14ac:dyDescent="0.2">
      <c r="A6" s="3" t="s">
        <v>19</v>
      </c>
      <c r="B6" s="4" t="s">
        <v>20</v>
      </c>
      <c r="C6" s="3" t="s">
        <v>21</v>
      </c>
      <c r="D6" s="4" t="s">
        <v>13</v>
      </c>
      <c r="E6" s="4" t="s">
        <v>14</v>
      </c>
      <c r="F6" s="5">
        <v>2200</v>
      </c>
      <c r="G6" s="5">
        <v>0.82</v>
      </c>
      <c r="H6" s="5">
        <v>0.99</v>
      </c>
      <c r="I6" s="5">
        <v>1804</v>
      </c>
      <c r="J6" s="5">
        <v>2178</v>
      </c>
    </row>
    <row r="7" spans="1:10" s="1" customFormat="1" ht="12.75" x14ac:dyDescent="0.2">
      <c r="A7" s="3">
        <v>4</v>
      </c>
      <c r="B7" s="4" t="s">
        <v>23</v>
      </c>
      <c r="C7" s="3" t="s">
        <v>24</v>
      </c>
      <c r="D7" s="4" t="s">
        <v>13</v>
      </c>
      <c r="E7" s="4" t="s">
        <v>14</v>
      </c>
      <c r="F7" s="5">
        <v>256</v>
      </c>
      <c r="G7" s="5">
        <v>98.79</v>
      </c>
      <c r="H7" s="5">
        <v>119.53</v>
      </c>
      <c r="I7" s="5">
        <v>25290.240000000002</v>
      </c>
      <c r="J7" s="5">
        <v>30599.68</v>
      </c>
    </row>
    <row r="8" spans="1:10" s="1" customFormat="1" ht="12.75" x14ac:dyDescent="0.2">
      <c r="A8" s="3">
        <v>5</v>
      </c>
      <c r="B8" s="4" t="s">
        <v>25</v>
      </c>
      <c r="C8" s="3" t="s">
        <v>26</v>
      </c>
      <c r="D8" s="4" t="s">
        <v>13</v>
      </c>
      <c r="E8" s="4" t="s">
        <v>27</v>
      </c>
      <c r="F8" s="5">
        <v>1</v>
      </c>
      <c r="G8" s="5">
        <v>589.37</v>
      </c>
      <c r="H8" s="5">
        <v>713.14</v>
      </c>
      <c r="I8" s="5">
        <v>589.37</v>
      </c>
      <c r="J8" s="5">
        <v>713.14</v>
      </c>
    </row>
    <row r="9" spans="1:10" s="1" customFormat="1" ht="25.5" x14ac:dyDescent="0.2">
      <c r="A9" s="3">
        <v>6</v>
      </c>
      <c r="B9" s="4" t="s">
        <v>28</v>
      </c>
      <c r="C9" s="3" t="s">
        <v>29</v>
      </c>
      <c r="D9" s="4" t="s">
        <v>13</v>
      </c>
      <c r="E9" s="4" t="s">
        <v>30</v>
      </c>
      <c r="F9" s="5">
        <v>3</v>
      </c>
      <c r="G9" s="5">
        <v>738.31</v>
      </c>
      <c r="H9" s="5">
        <v>893.36</v>
      </c>
      <c r="I9" s="5">
        <v>2214.9299999999998</v>
      </c>
      <c r="J9" s="5">
        <v>2680.08</v>
      </c>
    </row>
    <row r="10" spans="1:10" s="1" customFormat="1" ht="38.25" x14ac:dyDescent="0.2">
      <c r="A10" s="3">
        <v>7</v>
      </c>
      <c r="B10" s="4" t="s">
        <v>31</v>
      </c>
      <c r="C10" s="3" t="s">
        <v>32</v>
      </c>
      <c r="D10" s="4" t="s">
        <v>13</v>
      </c>
      <c r="E10" s="4" t="s">
        <v>14</v>
      </c>
      <c r="F10" s="5">
        <v>1092</v>
      </c>
      <c r="G10" s="5">
        <v>4.3600000000000003</v>
      </c>
      <c r="H10" s="5">
        <v>5.28</v>
      </c>
      <c r="I10" s="5">
        <f>F10*G10</f>
        <v>4761.1200000000008</v>
      </c>
      <c r="J10" s="5">
        <f>F10*H10</f>
        <v>5765.76</v>
      </c>
    </row>
    <row r="11" spans="1:10" s="1" customFormat="1" ht="38.25" x14ac:dyDescent="0.2">
      <c r="A11" s="3">
        <v>8</v>
      </c>
      <c r="B11" s="4" t="s">
        <v>33</v>
      </c>
      <c r="C11" s="3" t="s">
        <v>34</v>
      </c>
      <c r="D11" s="4" t="s">
        <v>13</v>
      </c>
      <c r="E11" s="4" t="s">
        <v>35</v>
      </c>
      <c r="F11" s="5">
        <v>218.4</v>
      </c>
      <c r="G11" s="5">
        <v>120.78</v>
      </c>
      <c r="H11" s="5">
        <v>146.15</v>
      </c>
      <c r="I11" s="5">
        <f>F11*G11</f>
        <v>26378.352000000003</v>
      </c>
      <c r="J11" s="5">
        <f>F11*H11</f>
        <v>31919.160000000003</v>
      </c>
    </row>
    <row r="12" spans="1:10" s="1" customFormat="1" ht="38.25" x14ac:dyDescent="0.2">
      <c r="A12" s="3">
        <v>9</v>
      </c>
      <c r="B12" s="4" t="s">
        <v>36</v>
      </c>
      <c r="C12" s="3" t="s">
        <v>37</v>
      </c>
      <c r="D12" s="4" t="s">
        <v>38</v>
      </c>
      <c r="E12" s="4" t="s">
        <v>35</v>
      </c>
      <c r="F12" s="5">
        <v>576</v>
      </c>
      <c r="G12" s="5">
        <v>33.78</v>
      </c>
      <c r="H12" s="5">
        <v>40.869999999999997</v>
      </c>
      <c r="I12" s="5">
        <f>F12*G12</f>
        <v>19457.28</v>
      </c>
      <c r="J12" s="5">
        <f>F12*H12</f>
        <v>23541.119999999999</v>
      </c>
    </row>
    <row r="13" spans="1:10" s="1" customFormat="1" ht="12.75" x14ac:dyDescent="0.2">
      <c r="A13" s="3">
        <v>10</v>
      </c>
      <c r="B13" s="4" t="s">
        <v>39</v>
      </c>
      <c r="C13" s="3" t="s">
        <v>40</v>
      </c>
      <c r="D13" s="4" t="s">
        <v>13</v>
      </c>
      <c r="E13" s="4" t="s">
        <v>35</v>
      </c>
      <c r="F13" s="5">
        <v>576</v>
      </c>
      <c r="G13" s="5">
        <v>5.36</v>
      </c>
      <c r="H13" s="5">
        <v>6.49</v>
      </c>
      <c r="I13" s="5">
        <f>F13*G13</f>
        <v>3087.36</v>
      </c>
      <c r="J13" s="5">
        <f>F13*H13</f>
        <v>3738.2400000000002</v>
      </c>
    </row>
    <row r="14" spans="1:10" s="1" customFormat="1" ht="25.5" x14ac:dyDescent="0.2">
      <c r="A14" s="3">
        <v>11</v>
      </c>
      <c r="B14" s="4" t="s">
        <v>41</v>
      </c>
      <c r="C14" s="3" t="s">
        <v>42</v>
      </c>
      <c r="D14" s="4" t="s">
        <v>13</v>
      </c>
      <c r="E14" s="4" t="s">
        <v>35</v>
      </c>
      <c r="F14" s="5">
        <v>576</v>
      </c>
      <c r="G14" s="5">
        <v>14.04</v>
      </c>
      <c r="H14" s="5">
        <v>16.989999999999998</v>
      </c>
      <c r="I14" s="5">
        <f>F14*G14</f>
        <v>8087.0399999999991</v>
      </c>
      <c r="J14" s="5">
        <f>F14*H14</f>
        <v>9786.24</v>
      </c>
    </row>
    <row r="15" spans="1:10" s="1" customFormat="1" ht="12.75" x14ac:dyDescent="0.2">
      <c r="A15" s="3">
        <v>12</v>
      </c>
      <c r="B15" s="4" t="s">
        <v>43</v>
      </c>
      <c r="C15" s="3" t="s">
        <v>44</v>
      </c>
      <c r="D15" s="4" t="s">
        <v>13</v>
      </c>
      <c r="E15" s="4" t="s">
        <v>35</v>
      </c>
      <c r="F15" s="5">
        <v>23.94</v>
      </c>
      <c r="G15" s="5">
        <v>191.09</v>
      </c>
      <c r="H15" s="5">
        <v>231.23</v>
      </c>
      <c r="I15" s="5">
        <v>4574.6899999999996</v>
      </c>
      <c r="J15" s="5">
        <v>5535.65</v>
      </c>
    </row>
    <row r="16" spans="1:10" s="1" customFormat="1" ht="12.75" x14ac:dyDescent="0.2">
      <c r="A16" s="3">
        <v>13</v>
      </c>
      <c r="B16" s="4" t="s">
        <v>45</v>
      </c>
      <c r="C16" s="3" t="s">
        <v>46</v>
      </c>
      <c r="D16" s="4" t="s">
        <v>13</v>
      </c>
      <c r="E16" s="4" t="s">
        <v>14</v>
      </c>
      <c r="F16" s="5">
        <v>478.72</v>
      </c>
      <c r="G16" s="5">
        <v>7.78</v>
      </c>
      <c r="H16" s="5">
        <v>9.42</v>
      </c>
      <c r="I16" s="5">
        <v>3724.44</v>
      </c>
      <c r="J16" s="5">
        <v>4509.54</v>
      </c>
    </row>
    <row r="17" spans="1:10" s="1" customFormat="1" ht="25.5" x14ac:dyDescent="0.2">
      <c r="A17" s="3">
        <v>14</v>
      </c>
      <c r="B17" s="4" t="s">
        <v>47</v>
      </c>
      <c r="C17" s="3" t="s">
        <v>48</v>
      </c>
      <c r="D17" s="4" t="s">
        <v>13</v>
      </c>
      <c r="E17" s="4" t="s">
        <v>35</v>
      </c>
      <c r="F17" s="5">
        <v>23.94</v>
      </c>
      <c r="G17" s="5">
        <v>1702.15</v>
      </c>
      <c r="H17" s="5">
        <v>2059.6</v>
      </c>
      <c r="I17" s="5">
        <f>F17*G17</f>
        <v>40749.471000000005</v>
      </c>
      <c r="J17" s="5">
        <f>F17*H17</f>
        <v>49306.824000000001</v>
      </c>
    </row>
    <row r="18" spans="1:10" s="1" customFormat="1" ht="12.75" x14ac:dyDescent="0.2">
      <c r="A18" s="3">
        <v>15</v>
      </c>
      <c r="B18" s="4" t="s">
        <v>49</v>
      </c>
      <c r="C18" s="3" t="s">
        <v>50</v>
      </c>
      <c r="D18" s="4" t="s">
        <v>13</v>
      </c>
      <c r="E18" s="4" t="s">
        <v>14</v>
      </c>
      <c r="F18" s="5">
        <v>478.72</v>
      </c>
      <c r="G18" s="5">
        <v>15.7</v>
      </c>
      <c r="H18" s="5">
        <v>18.989999999999998</v>
      </c>
      <c r="I18" s="5">
        <v>7515.9</v>
      </c>
      <c r="J18" s="5">
        <v>9090.89</v>
      </c>
    </row>
    <row r="19" spans="1:10" s="1" customFormat="1" ht="12.75" x14ac:dyDescent="0.2">
      <c r="A19" s="3">
        <v>16</v>
      </c>
      <c r="B19" s="4" t="s">
        <v>51</v>
      </c>
      <c r="C19" s="3" t="s">
        <v>52</v>
      </c>
      <c r="D19" s="4" t="s">
        <v>13</v>
      </c>
      <c r="E19" s="4" t="s">
        <v>14</v>
      </c>
      <c r="F19" s="5">
        <v>47.88</v>
      </c>
      <c r="G19" s="5">
        <v>220.9</v>
      </c>
      <c r="H19" s="5">
        <v>267.29000000000002</v>
      </c>
      <c r="I19" s="5">
        <f>F19*G19</f>
        <v>10576.692000000001</v>
      </c>
      <c r="J19" s="5">
        <f>F19*H19</f>
        <v>12797.845200000002</v>
      </c>
    </row>
    <row r="20" spans="1:10" s="1" customFormat="1" ht="25.5" x14ac:dyDescent="0.2">
      <c r="A20" s="3">
        <v>17</v>
      </c>
      <c r="B20" s="4" t="s">
        <v>53</v>
      </c>
      <c r="C20" s="3" t="s">
        <v>54</v>
      </c>
      <c r="D20" s="4" t="s">
        <v>13</v>
      </c>
      <c r="E20" s="4" t="s">
        <v>35</v>
      </c>
      <c r="F20" s="5">
        <v>127.76</v>
      </c>
      <c r="G20" s="5">
        <v>50.61</v>
      </c>
      <c r="H20" s="5">
        <v>61.24</v>
      </c>
      <c r="I20" s="5">
        <v>6465.93</v>
      </c>
      <c r="J20" s="5">
        <v>7824.02</v>
      </c>
    </row>
    <row r="21" spans="1:10" s="1" customFormat="1" ht="12.75" x14ac:dyDescent="0.2">
      <c r="A21" s="3">
        <v>18</v>
      </c>
      <c r="B21" s="4" t="s">
        <v>55</v>
      </c>
      <c r="C21" s="3" t="s">
        <v>56</v>
      </c>
      <c r="D21" s="4" t="s">
        <v>13</v>
      </c>
      <c r="E21" s="4" t="s">
        <v>35</v>
      </c>
      <c r="F21" s="5">
        <v>15.97</v>
      </c>
      <c r="G21" s="5">
        <v>217.88</v>
      </c>
      <c r="H21" s="5">
        <v>263.63</v>
      </c>
      <c r="I21" s="5">
        <v>3479.54</v>
      </c>
      <c r="J21" s="5">
        <v>4210.17</v>
      </c>
    </row>
    <row r="22" spans="1:10" s="1" customFormat="1" ht="25.5" x14ac:dyDescent="0.2">
      <c r="A22" s="3">
        <v>19</v>
      </c>
      <c r="B22" s="4" t="s">
        <v>57</v>
      </c>
      <c r="C22" s="3" t="s">
        <v>58</v>
      </c>
      <c r="D22" s="4" t="s">
        <v>13</v>
      </c>
      <c r="E22" s="4" t="s">
        <v>14</v>
      </c>
      <c r="F22" s="5">
        <v>239.56</v>
      </c>
      <c r="G22" s="5">
        <v>16.579999999999998</v>
      </c>
      <c r="H22" s="5">
        <v>20.07</v>
      </c>
      <c r="I22" s="5">
        <v>3971.9</v>
      </c>
      <c r="J22" s="5">
        <v>4807.97</v>
      </c>
    </row>
    <row r="23" spans="1:10" s="1" customFormat="1" ht="25.5" x14ac:dyDescent="0.2">
      <c r="A23" s="3">
        <v>20</v>
      </c>
      <c r="B23" s="4" t="s">
        <v>59</v>
      </c>
      <c r="C23" s="3" t="s">
        <v>60</v>
      </c>
      <c r="D23" s="4" t="s">
        <v>13</v>
      </c>
      <c r="E23" s="4" t="s">
        <v>22</v>
      </c>
      <c r="F23" s="5">
        <v>133.30000000000001</v>
      </c>
      <c r="G23" s="5">
        <v>47.47</v>
      </c>
      <c r="H23" s="5">
        <v>57.44</v>
      </c>
      <c r="I23" s="5">
        <v>6327.75</v>
      </c>
      <c r="J23" s="5">
        <v>7656.75</v>
      </c>
    </row>
    <row r="24" spans="1:10" s="1" customFormat="1" ht="25.5" x14ac:dyDescent="0.2">
      <c r="A24" s="3">
        <v>21</v>
      </c>
      <c r="B24" s="4" t="s">
        <v>61</v>
      </c>
      <c r="C24" s="3" t="s">
        <v>62</v>
      </c>
      <c r="D24" s="4" t="s">
        <v>13</v>
      </c>
      <c r="E24" s="4" t="s">
        <v>22</v>
      </c>
      <c r="F24" s="5">
        <v>66.33</v>
      </c>
      <c r="G24" s="5">
        <v>37.270000000000003</v>
      </c>
      <c r="H24" s="5">
        <v>45.1</v>
      </c>
      <c r="I24" s="5">
        <v>2472.12</v>
      </c>
      <c r="J24" s="5">
        <v>2991.48</v>
      </c>
    </row>
    <row r="25" spans="1:10" s="1" customFormat="1" ht="12.75" x14ac:dyDescent="0.2">
      <c r="A25" s="3">
        <v>22</v>
      </c>
      <c r="B25" s="4" t="s">
        <v>63</v>
      </c>
      <c r="C25" s="3" t="s">
        <v>64</v>
      </c>
      <c r="D25" s="4" t="s">
        <v>13</v>
      </c>
      <c r="E25" s="4" t="s">
        <v>35</v>
      </c>
      <c r="F25" s="5">
        <v>95.82</v>
      </c>
      <c r="G25" s="5">
        <v>131.46</v>
      </c>
      <c r="H25" s="5">
        <v>159.07</v>
      </c>
      <c r="I25" s="5">
        <v>12596.5</v>
      </c>
      <c r="J25" s="5">
        <v>15242.09</v>
      </c>
    </row>
    <row r="26" spans="1:10" s="1" customFormat="1" ht="25.5" x14ac:dyDescent="0.2">
      <c r="A26" s="3">
        <v>23</v>
      </c>
      <c r="B26" s="4" t="s">
        <v>65</v>
      </c>
      <c r="C26" s="3" t="s">
        <v>66</v>
      </c>
      <c r="D26" s="4" t="s">
        <v>13</v>
      </c>
      <c r="E26" s="4" t="s">
        <v>14</v>
      </c>
      <c r="F26" s="5">
        <v>2.2599999999999998</v>
      </c>
      <c r="G26" s="5">
        <v>3.96</v>
      </c>
      <c r="H26" s="5">
        <v>4.79</v>
      </c>
      <c r="I26" s="5">
        <v>8.9499999999999993</v>
      </c>
      <c r="J26" s="5">
        <v>10.83</v>
      </c>
    </row>
    <row r="27" spans="1:10" s="1" customFormat="1" ht="12.75" x14ac:dyDescent="0.2">
      <c r="A27" s="3">
        <v>24</v>
      </c>
      <c r="B27" s="4" t="s">
        <v>67</v>
      </c>
      <c r="C27" s="3" t="s">
        <v>68</v>
      </c>
      <c r="D27" s="4" t="s">
        <v>13</v>
      </c>
      <c r="E27" s="4" t="s">
        <v>35</v>
      </c>
      <c r="F27" s="5">
        <v>0.5</v>
      </c>
      <c r="G27" s="5">
        <v>483.74</v>
      </c>
      <c r="H27" s="5">
        <v>585.33000000000004</v>
      </c>
      <c r="I27" s="5">
        <v>241.87</v>
      </c>
      <c r="J27" s="5">
        <v>292.67</v>
      </c>
    </row>
    <row r="28" spans="1:10" s="1" customFormat="1" ht="12.75" x14ac:dyDescent="0.2">
      <c r="A28" s="3">
        <v>25</v>
      </c>
      <c r="B28" s="4" t="s">
        <v>69</v>
      </c>
      <c r="C28" s="3" t="s">
        <v>70</v>
      </c>
      <c r="D28" s="4" t="s">
        <v>13</v>
      </c>
      <c r="E28" s="4" t="s">
        <v>35</v>
      </c>
      <c r="F28" s="5">
        <v>0.5</v>
      </c>
      <c r="G28" s="5">
        <v>160.61000000000001</v>
      </c>
      <c r="H28" s="5">
        <v>194.34</v>
      </c>
      <c r="I28" s="5">
        <v>80.31</v>
      </c>
      <c r="J28" s="5">
        <v>97.17</v>
      </c>
    </row>
    <row r="29" spans="1:10" s="1" customFormat="1" ht="12.75" x14ac:dyDescent="0.2">
      <c r="A29" s="3">
        <v>26</v>
      </c>
      <c r="B29" s="4" t="s">
        <v>71</v>
      </c>
      <c r="C29" s="3" t="s">
        <v>72</v>
      </c>
      <c r="D29" s="4" t="s">
        <v>13</v>
      </c>
      <c r="E29" s="4" t="s">
        <v>22</v>
      </c>
      <c r="F29" s="5">
        <v>2</v>
      </c>
      <c r="G29" s="5">
        <v>642.01</v>
      </c>
      <c r="H29" s="5">
        <v>776.83</v>
      </c>
      <c r="I29" s="5">
        <v>1284.02</v>
      </c>
      <c r="J29" s="5">
        <v>1553.66</v>
      </c>
    </row>
    <row r="30" spans="1:10" s="1" customFormat="1" ht="12.75" x14ac:dyDescent="0.2">
      <c r="A30" s="3">
        <v>27</v>
      </c>
      <c r="B30" s="4" t="s">
        <v>73</v>
      </c>
      <c r="C30" s="3" t="s">
        <v>74</v>
      </c>
      <c r="D30" s="4" t="s">
        <v>13</v>
      </c>
      <c r="E30" s="4" t="s">
        <v>14</v>
      </c>
      <c r="F30" s="5">
        <v>4.42</v>
      </c>
      <c r="G30" s="5">
        <v>231.76</v>
      </c>
      <c r="H30" s="5">
        <v>280.43</v>
      </c>
      <c r="I30" s="5">
        <v>1024.3800000000001</v>
      </c>
      <c r="J30" s="5">
        <v>1239.5</v>
      </c>
    </row>
    <row r="31" spans="1:10" s="1" customFormat="1" ht="12.75" x14ac:dyDescent="0.2">
      <c r="A31" s="3">
        <v>28</v>
      </c>
      <c r="B31" s="4" t="s">
        <v>75</v>
      </c>
      <c r="C31" s="3" t="s">
        <v>76</v>
      </c>
      <c r="D31" s="4" t="s">
        <v>13</v>
      </c>
      <c r="E31" s="4" t="s">
        <v>77</v>
      </c>
      <c r="F31" s="5">
        <v>3.32</v>
      </c>
      <c r="G31" s="5">
        <v>15.48</v>
      </c>
      <c r="H31" s="5">
        <v>18.73</v>
      </c>
      <c r="I31" s="5">
        <v>51.39</v>
      </c>
      <c r="J31" s="5">
        <v>62.18</v>
      </c>
    </row>
    <row r="32" spans="1:10" s="1" customFormat="1" ht="25.5" x14ac:dyDescent="0.2">
      <c r="A32" s="3">
        <v>29</v>
      </c>
      <c r="B32" s="4" t="s">
        <v>78</v>
      </c>
      <c r="C32" s="3" t="s">
        <v>79</v>
      </c>
      <c r="D32" s="4" t="s">
        <v>13</v>
      </c>
      <c r="E32" s="4" t="s">
        <v>80</v>
      </c>
      <c r="F32" s="5">
        <v>1</v>
      </c>
      <c r="G32" s="5">
        <v>357.78</v>
      </c>
      <c r="H32" s="5">
        <v>432.91</v>
      </c>
      <c r="I32" s="5">
        <v>357.78</v>
      </c>
      <c r="J32" s="5">
        <v>432.91</v>
      </c>
    </row>
    <row r="33" spans="1:10" s="1" customFormat="1" ht="12.75" x14ac:dyDescent="0.2">
      <c r="A33" s="3">
        <v>30</v>
      </c>
      <c r="B33" s="4" t="s">
        <v>81</v>
      </c>
      <c r="C33" s="3" t="s">
        <v>82</v>
      </c>
      <c r="D33" s="4" t="s">
        <v>13</v>
      </c>
      <c r="E33" s="4" t="s">
        <v>14</v>
      </c>
      <c r="F33" s="5">
        <v>613.28</v>
      </c>
      <c r="G33" s="5">
        <v>13.95</v>
      </c>
      <c r="H33" s="5">
        <v>16.88</v>
      </c>
      <c r="I33" s="5">
        <f>F33*G33</f>
        <v>8555.2559999999994</v>
      </c>
      <c r="J33" s="5">
        <f>F33*H33</f>
        <v>10352.166399999998</v>
      </c>
    </row>
    <row r="34" spans="1:10" s="1" customFormat="1" ht="25.5" x14ac:dyDescent="0.2">
      <c r="A34" s="3">
        <v>31</v>
      </c>
      <c r="B34" s="4" t="s">
        <v>83</v>
      </c>
      <c r="C34" s="3" t="s">
        <v>84</v>
      </c>
      <c r="D34" s="4" t="s">
        <v>13</v>
      </c>
      <c r="E34" s="4" t="s">
        <v>22</v>
      </c>
      <c r="F34" s="5">
        <v>13.74</v>
      </c>
      <c r="G34" s="5">
        <v>907.21</v>
      </c>
      <c r="H34" s="5">
        <v>1097.72</v>
      </c>
      <c r="I34" s="5">
        <v>12465.07</v>
      </c>
      <c r="J34" s="5">
        <v>15082.67</v>
      </c>
    </row>
    <row r="35" spans="1:10" s="1" customFormat="1" ht="12.75" x14ac:dyDescent="0.2">
      <c r="A35" s="3">
        <v>32</v>
      </c>
      <c r="B35" s="4" t="s">
        <v>85</v>
      </c>
      <c r="C35" s="3" t="s">
        <v>86</v>
      </c>
      <c r="D35" s="4" t="s">
        <v>13</v>
      </c>
      <c r="E35" s="4" t="s">
        <v>14</v>
      </c>
      <c r="F35" s="5">
        <v>13.74</v>
      </c>
      <c r="G35" s="5">
        <v>41.29</v>
      </c>
      <c r="H35" s="5">
        <v>49.96</v>
      </c>
      <c r="I35" s="5">
        <v>567.32000000000005</v>
      </c>
      <c r="J35" s="5">
        <v>686.45</v>
      </c>
    </row>
    <row r="36" spans="1:10" s="1" customFormat="1" ht="12.75" x14ac:dyDescent="0.2">
      <c r="A36" s="3">
        <v>33</v>
      </c>
      <c r="B36" s="4" t="s">
        <v>87</v>
      </c>
      <c r="C36" s="3" t="s">
        <v>88</v>
      </c>
      <c r="D36" s="4" t="s">
        <v>13</v>
      </c>
      <c r="E36" s="4" t="s">
        <v>14</v>
      </c>
      <c r="F36" s="5">
        <v>1092</v>
      </c>
      <c r="G36" s="5">
        <v>11.81</v>
      </c>
      <c r="H36" s="5">
        <v>14.29</v>
      </c>
      <c r="I36" s="5">
        <f>F36*G36</f>
        <v>12896.52</v>
      </c>
      <c r="J36" s="5">
        <f>F36*H36</f>
        <v>15604.679999999998</v>
      </c>
    </row>
    <row r="37" spans="1:10" s="1" customFormat="1" ht="24.95" customHeight="1" x14ac:dyDescent="0.2">
      <c r="A37" s="6"/>
      <c r="B37" s="6"/>
      <c r="C37" s="6"/>
      <c r="D37" s="6"/>
      <c r="E37" s="6"/>
      <c r="F37" s="6"/>
      <c r="G37" s="6"/>
      <c r="H37" s="10" t="s">
        <v>89</v>
      </c>
      <c r="I37" s="10"/>
      <c r="J37" s="7">
        <f>J39-J38</f>
        <v>50003.034600000043</v>
      </c>
    </row>
    <row r="38" spans="1:10" s="1" customFormat="1" ht="24.95" customHeight="1" x14ac:dyDescent="0.2">
      <c r="A38" s="6"/>
      <c r="B38" s="6"/>
      <c r="C38" s="6"/>
      <c r="D38" s="6"/>
      <c r="E38" s="6"/>
      <c r="F38" s="6"/>
      <c r="G38" s="6"/>
      <c r="H38" s="10" t="s">
        <v>90</v>
      </c>
      <c r="I38" s="10"/>
      <c r="J38" s="7">
        <f>I4+I5+I6+I7+I8+I9+I10+I11+I12+I13+I14+I15+I16+I17+I18+I19+I20+I21+I22+I23+I24+I25+I26+I27+I28+I29+I30+I31+I32+I33+I34+I35+I36</f>
        <v>238090.51100000003</v>
      </c>
    </row>
    <row r="39" spans="1:10" s="1" customFormat="1" ht="24.95" customHeight="1" x14ac:dyDescent="0.2">
      <c r="A39" s="6"/>
      <c r="B39" s="6"/>
      <c r="C39" s="6"/>
      <c r="D39" s="6"/>
      <c r="E39" s="6"/>
      <c r="F39" s="6"/>
      <c r="G39" s="6"/>
      <c r="H39" s="10" t="s">
        <v>91</v>
      </c>
      <c r="I39" s="10"/>
      <c r="J39" s="7">
        <f>J4+J5+J6+J7+J8+J9+J10+J11+J12+J13+J14+J15+J16+J17+J18+J19+J20+J21+J22+J23+J24+J25+J26+J27+J28+J29+J30+J31+J32+J33+J34+J35+J36</f>
        <v>288093.54560000007</v>
      </c>
    </row>
    <row r="40" spans="1:10" s="1" customFormat="1" ht="12.75" x14ac:dyDescent="0.2"/>
    <row r="42" spans="1:10" x14ac:dyDescent="0.25">
      <c r="D42" s="11" t="s">
        <v>95</v>
      </c>
      <c r="E42" s="11"/>
      <c r="F42" s="11"/>
      <c r="G42" s="11"/>
      <c r="H42" s="11"/>
      <c r="I42" s="11"/>
      <c r="J42" s="11"/>
    </row>
    <row r="43" spans="1:10" x14ac:dyDescent="0.25">
      <c r="C43" s="8" t="s">
        <v>92</v>
      </c>
    </row>
    <row r="44" spans="1:10" x14ac:dyDescent="0.25">
      <c r="C44" s="8" t="s">
        <v>93</v>
      </c>
    </row>
    <row r="45" spans="1:10" x14ac:dyDescent="0.25">
      <c r="C45" s="9" t="s">
        <v>94</v>
      </c>
    </row>
  </sheetData>
  <mergeCells count="13">
    <mergeCell ref="H37:I37"/>
    <mergeCell ref="H38:I38"/>
    <mergeCell ref="H39:I39"/>
    <mergeCell ref="D42:J42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rintOptions horizontalCentered="1"/>
  <pageMargins left="0.78740157480314965" right="0.39370078740157483" top="0.39370078740157483" bottom="0.39370078740157483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10" sqref="F10"/>
    </sheetView>
  </sheetViews>
  <sheetFormatPr defaultRowHeight="15" x14ac:dyDescent="0.25"/>
  <cols>
    <col min="1" max="1" width="10.85546875" customWidth="1"/>
    <col min="2" max="2" width="60" customWidth="1"/>
    <col min="3" max="3" width="11.7109375" customWidth="1"/>
    <col min="4" max="4" width="7.42578125" customWidth="1"/>
    <col min="5" max="5" width="10" customWidth="1"/>
    <col min="6" max="6" width="14.28515625" customWidth="1"/>
  </cols>
  <sheetData>
    <row r="1" spans="1:6" x14ac:dyDescent="0.25">
      <c r="A1" s="12"/>
      <c r="B1" s="12"/>
      <c r="C1" s="12"/>
      <c r="D1" s="12"/>
      <c r="E1" s="12"/>
      <c r="F1" s="12"/>
    </row>
    <row r="2" spans="1:6" ht="15.9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96</v>
      </c>
    </row>
    <row r="3" spans="1:6" ht="15.95" customHeight="1" x14ac:dyDescent="0.25">
      <c r="A3" s="13"/>
      <c r="B3" s="13"/>
      <c r="C3" s="13"/>
      <c r="D3" s="13"/>
      <c r="E3" s="13"/>
      <c r="F3" s="15"/>
    </row>
    <row r="4" spans="1:6" ht="25.5" x14ac:dyDescent="0.25">
      <c r="A4" s="4" t="s">
        <v>41</v>
      </c>
      <c r="B4" s="3" t="s">
        <v>42</v>
      </c>
      <c r="C4" s="4" t="s">
        <v>13</v>
      </c>
      <c r="D4" s="4" t="s">
        <v>35</v>
      </c>
      <c r="E4" s="5">
        <v>576</v>
      </c>
      <c r="F4" s="5">
        <v>288</v>
      </c>
    </row>
    <row r="5" spans="1:6" x14ac:dyDescent="0.25">
      <c r="A5" s="4" t="s">
        <v>43</v>
      </c>
      <c r="B5" s="3" t="s">
        <v>44</v>
      </c>
      <c r="C5" s="4" t="s">
        <v>13</v>
      </c>
      <c r="D5" s="4" t="s">
        <v>35</v>
      </c>
      <c r="E5" s="5">
        <v>23.94</v>
      </c>
      <c r="F5" s="5">
        <v>11.97</v>
      </c>
    </row>
    <row r="6" spans="1:6" x14ac:dyDescent="0.25">
      <c r="A6" s="4" t="s">
        <v>45</v>
      </c>
      <c r="B6" s="3" t="s">
        <v>46</v>
      </c>
      <c r="C6" s="4" t="s">
        <v>13</v>
      </c>
      <c r="D6" s="4" t="s">
        <v>14</v>
      </c>
      <c r="E6" s="5">
        <v>478.72</v>
      </c>
      <c r="F6" s="5">
        <v>239.36</v>
      </c>
    </row>
    <row r="7" spans="1:6" ht="25.5" x14ac:dyDescent="0.25">
      <c r="A7" s="4" t="s">
        <v>47</v>
      </c>
      <c r="B7" s="3" t="s">
        <v>48</v>
      </c>
      <c r="C7" s="4" t="s">
        <v>13</v>
      </c>
      <c r="D7" s="4" t="s">
        <v>35</v>
      </c>
      <c r="E7" s="5">
        <v>23.94</v>
      </c>
      <c r="F7" s="5">
        <v>11.97</v>
      </c>
    </row>
    <row r="8" spans="1:6" x14ac:dyDescent="0.25">
      <c r="A8" s="4" t="s">
        <v>49</v>
      </c>
      <c r="B8" s="3" t="s">
        <v>50</v>
      </c>
      <c r="C8" s="4" t="s">
        <v>13</v>
      </c>
      <c r="D8" s="4" t="s">
        <v>14</v>
      </c>
      <c r="E8" s="5">
        <v>478.72</v>
      </c>
      <c r="F8" s="5">
        <v>239.36</v>
      </c>
    </row>
    <row r="9" spans="1:6" x14ac:dyDescent="0.25">
      <c r="A9" s="4" t="s">
        <v>51</v>
      </c>
      <c r="B9" s="3" t="s">
        <v>52</v>
      </c>
      <c r="C9" s="4" t="s">
        <v>13</v>
      </c>
      <c r="D9" s="4" t="s">
        <v>14</v>
      </c>
      <c r="E9" s="5">
        <v>47.88</v>
      </c>
      <c r="F9" s="5">
        <v>23.94</v>
      </c>
    </row>
  </sheetData>
  <mergeCells count="7">
    <mergeCell ref="F2:F3"/>
    <mergeCell ref="A1:F1"/>
    <mergeCell ref="A2:A3"/>
    <mergeCell ref="B2:B3"/>
    <mergeCell ref="C2:C3"/>
    <mergeCell ref="D2:D3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orcamento</vt:lpstr>
      <vt:lpstr>Plan1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2022-10-31T19:57:21Z</dcterms:created>
  <dcterms:modified xsi:type="dcterms:W3CDTF">2023-02-24T11:40:19Z</dcterms:modified>
</cp:coreProperties>
</file>